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firstSheet="1" activeTab="1"/>
  </bookViews>
  <sheets>
    <sheet name="HOMA-Index" sheetId="1" r:id="rId1"/>
    <sheet name="Zyklustagrechner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<sst xmlns="http://schemas.openxmlformats.org/spreadsheetml/2006/main" count="14" uniqueCount="14">
  <si>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HOMA-INDEX</t>
  </si>
  <si>
    <t>mmol/l</t>
  </si>
  <si>
    <t>Homeostasis-Model-Assessment Test (HOMA)</t>
  </si>
  <si>
    <t>mg/dl</t>
  </si>
  <si>
    <t>Zyklustagrechner</t>
  </si>
  <si>
    <t>1.Zyklustag</t>
  </si>
  <si>
    <t>Datum Berechnung</t>
  </si>
  <si>
    <t>Zyklustag</t>
  </si>
  <si>
    <t>&gt; 35 Jahre bis 2,6</t>
  </si>
  <si>
    <t>NORM bis 2</t>
  </si>
  <si>
    <t xml:space="preserve">Umrechnung </t>
  </si>
  <si>
    <t>(µU/ml=mU/l)</t>
  </si>
  <si>
    <r>
      <t>Glucose</t>
    </r>
    <r>
      <rPr>
        <sz val="14"/>
        <rFont val="Arial"/>
        <family val="2"/>
      </rPr>
      <t xml:space="preserve"> nü</t>
    </r>
  </si>
  <si>
    <r>
      <t>Insulin</t>
    </r>
    <r>
      <rPr>
        <sz val="14"/>
        <rFont val="Arial"/>
        <family val="2"/>
      </rPr>
      <t xml:space="preserve"> nü 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</si>
</sst>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d/m/yy\ h:mm;@"/>
    <numFmt numFmtId="183" formatCode="[$-407]dddd\,\ d\.\ mmmm\ yyyy"/>
    <numFmt numFmtId="184" formatCode="[$-F400]h:mm:ss\ AM/PM"/>
    <numFmt numFmtId="185" formatCode="hh"/>
    <numFmt numFmtId="186" formatCode="h:mm;@"/>
    <numFmt numFmtId="187" formatCode="[$-409]d/m/yy\ h:mm\ AM/PM;@"/>
    <numFmt numFmtId="188" formatCode="dd/mm/yyyy\ hh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28"/>
      <name val="Arial"/>
      <family val="0"/>
    </font>
    <font>
      <b/>
      <sz val="2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180" fontId="7" fillId="34" borderId="11" xfId="0" applyNumberFormat="1" applyFont="1" applyFill="1" applyBorder="1" applyAlignment="1">
      <alignment horizontal="center" vertical="center"/>
    </xf>
    <xf numFmtId="0" fontId="8" fillId="35" borderId="0" xfId="0" applyFont="1" applyFill="1" applyAlignment="1" applyProtection="1">
      <alignment vertical="center"/>
      <protection hidden="1"/>
    </xf>
    <xf numFmtId="0" fontId="1" fillId="35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 horizontal="right"/>
      <protection hidden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Border="1" applyAlignment="1">
      <alignment horizontal="center" wrapText="1"/>
    </xf>
    <xf numFmtId="0" fontId="12" fillId="35" borderId="0" xfId="0" applyFont="1" applyFill="1" applyAlignment="1" applyProtection="1">
      <alignment horizontal="right"/>
      <protection hidden="1"/>
    </xf>
    <xf numFmtId="0" fontId="3" fillId="35" borderId="0" xfId="0" applyFont="1" applyFill="1" applyAlignment="1" applyProtection="1">
      <alignment horizontal="right"/>
      <protection hidden="1"/>
    </xf>
    <xf numFmtId="0" fontId="6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81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" fontId="14" fillId="0" borderId="11" xfId="0" applyNumberFormat="1" applyFont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180" fontId="8" fillId="36" borderId="0" xfId="0" applyNumberFormat="1" applyFont="1" applyFill="1" applyBorder="1" applyAlignment="1">
      <alignment/>
    </xf>
    <xf numFmtId="0" fontId="1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13" fillId="36" borderId="0" xfId="0" applyNumberFormat="1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181" fontId="13" fillId="0" borderId="12" xfId="0" applyNumberFormat="1" applyFont="1" applyBorder="1" applyAlignment="1">
      <alignment horizontal="center"/>
    </xf>
    <xf numFmtId="0" fontId="10" fillId="36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25.8515625" style="3" customWidth="1"/>
    <col min="2" max="2" width="16.00390625" style="0" customWidth="1"/>
    <col min="3" max="3" width="9.421875" style="0" customWidth="1"/>
    <col min="5" max="5" width="7.57421875" style="0" customWidth="1"/>
    <col min="6" max="6" width="6.57421875" style="0" customWidth="1"/>
    <col min="7" max="7" width="50.00390625" style="0" customWidth="1"/>
  </cols>
  <sheetData>
    <row r="1" spans="1:7" s="2" customFormat="1" ht="33" customHeight="1" thickBot="1">
      <c r="A1" s="7" t="s">
        <v>2</v>
      </c>
      <c r="B1" s="8"/>
      <c r="C1" s="8"/>
      <c r="D1" s="8"/>
      <c r="E1" s="8"/>
      <c r="F1" s="8"/>
      <c r="G1" s="8"/>
    </row>
    <row r="2" spans="1:7" ht="36.75" customHeight="1" thickBot="1" thickTop="1">
      <c r="A2" s="9" t="s">
        <v>12</v>
      </c>
      <c r="B2" s="5">
        <v>98</v>
      </c>
      <c r="C2" s="10" t="s">
        <v>3</v>
      </c>
      <c r="D2" s="10" t="s">
        <v>10</v>
      </c>
      <c r="E2" s="11">
        <f>B2*0.0555</f>
        <v>5.439</v>
      </c>
      <c r="F2" s="12" t="s">
        <v>1</v>
      </c>
      <c r="G2" s="10"/>
    </row>
    <row r="3" spans="1:7" ht="17.25" customHeight="1" thickBot="1" thickTop="1">
      <c r="A3" s="13"/>
      <c r="B3" s="14"/>
      <c r="C3" s="10"/>
      <c r="D3" s="10"/>
      <c r="E3" s="10"/>
      <c r="F3" s="10"/>
      <c r="G3" s="10"/>
    </row>
    <row r="4" spans="1:7" ht="39.75" customHeight="1" thickBot="1" thickTop="1">
      <c r="A4" s="15" t="s">
        <v>13</v>
      </c>
      <c r="B4" s="5">
        <v>13.2</v>
      </c>
      <c r="C4" s="10" t="s">
        <v>11</v>
      </c>
      <c r="D4" s="10"/>
      <c r="E4" s="10"/>
      <c r="F4" s="10"/>
      <c r="G4" s="10"/>
    </row>
    <row r="5" spans="1:7" ht="39.75" customHeight="1" thickBot="1" thickTop="1">
      <c r="A5" s="16"/>
      <c r="B5" s="17"/>
      <c r="C5" s="10"/>
      <c r="D5" s="10"/>
      <c r="E5" s="10"/>
      <c r="F5" s="10"/>
      <c r="G5" s="10"/>
    </row>
    <row r="6" spans="1:7" ht="45.75" customHeight="1" thickBot="1" thickTop="1">
      <c r="A6" s="9" t="s">
        <v>0</v>
      </c>
      <c r="B6" s="6">
        <f>B4*E2/22.5</f>
        <v>3.19088</v>
      </c>
      <c r="C6" s="10"/>
      <c r="D6" s="18" t="s">
        <v>9</v>
      </c>
      <c r="E6" s="19"/>
      <c r="F6" s="10"/>
      <c r="G6" s="10"/>
    </row>
    <row r="7" spans="1:7" ht="15.75" customHeight="1" thickTop="1">
      <c r="A7" s="13"/>
      <c r="B7" s="10"/>
      <c r="C7" s="10"/>
      <c r="D7" s="10" t="s">
        <v>8</v>
      </c>
      <c r="E7" s="10"/>
      <c r="F7" s="10"/>
      <c r="G7" s="10"/>
    </row>
    <row r="8" spans="1:7" ht="222.75" customHeight="1">
      <c r="A8" s="13"/>
      <c r="B8" s="10"/>
      <c r="C8" s="10"/>
      <c r="D8" s="10"/>
      <c r="E8" s="10"/>
      <c r="F8" s="10"/>
      <c r="G8" s="10"/>
    </row>
    <row r="9" ht="12.75">
      <c r="A9" s="4"/>
    </row>
    <row r="10" ht="12.75">
      <c r="A10" s="4"/>
    </row>
    <row r="11" ht="12.75">
      <c r="B11" s="1"/>
    </row>
    <row r="12" ht="12.75">
      <c r="B12" s="1"/>
    </row>
    <row r="13" ht="12.75">
      <c r="B13" s="1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</sheetData>
  <sheetProtection password="863C" sheet="1" objects="1" scenarios="1"/>
  <printOptions/>
  <pageMargins left="0.7874015748031497" right="0.9055118110236221" top="1.48" bottom="1.1811023622047245" header="0.57" footer="0.72"/>
  <pageSetup horizontalDpi="300" verticalDpi="300" orientation="landscape" paperSize="9" scale="150" r:id="rId2"/>
  <headerFooter alignWithMargins="0">
    <oddHeader>&amp;C&amp;11&amp;G&amp;R&amp;5Dr. med. Michael Thaele
Dr. med. Lars Happel
Andreas Giebel
    - Frauenärzte -
Zentrum für Gynäkologische Endokrinologie &amp;  Fortpflanzungsmedizin
</oddHeader>
    <oddFooter>&amp;CBefund vom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3.28125" style="0" bestFit="1" customWidth="1"/>
    <col min="2" max="2" width="14.00390625" style="0" customWidth="1"/>
    <col min="3" max="3" width="26.28125" style="0" customWidth="1"/>
    <col min="4" max="4" width="108.8515625" style="0" customWidth="1"/>
  </cols>
  <sheetData>
    <row r="1" spans="1:5" s="21" customFormat="1" ht="50.25" customHeight="1">
      <c r="A1" s="28" t="s">
        <v>4</v>
      </c>
      <c r="B1" s="29"/>
      <c r="C1" s="29"/>
      <c r="D1" s="29"/>
      <c r="E1" s="20"/>
    </row>
    <row r="2" spans="1:4" s="22" customFormat="1" ht="18.75" thickBot="1">
      <c r="A2" s="35" t="s">
        <v>5</v>
      </c>
      <c r="B2" s="35"/>
      <c r="C2" s="35" t="s">
        <v>6</v>
      </c>
      <c r="D2" s="30"/>
    </row>
    <row r="3" spans="1:4" s="24" customFormat="1" ht="35.25" thickBot="1">
      <c r="A3" s="23"/>
      <c r="B3" s="31"/>
      <c r="C3" s="40"/>
      <c r="D3" s="31"/>
    </row>
    <row r="4" spans="1:4" s="25" customFormat="1" ht="53.25" customHeight="1" thickBot="1">
      <c r="A4" s="32"/>
      <c r="B4" s="41" t="s">
        <v>7</v>
      </c>
      <c r="C4" s="32"/>
      <c r="D4" s="32"/>
    </row>
    <row r="5" spans="1:4" s="26" customFormat="1" ht="36.75" thickBot="1" thickTop="1">
      <c r="A5" s="36"/>
      <c r="B5" s="27">
        <f>C3-A3+1</f>
        <v>1</v>
      </c>
      <c r="C5" s="34"/>
      <c r="D5" s="33"/>
    </row>
    <row r="6" spans="1:4" ht="385.5" customHeight="1" thickTop="1">
      <c r="A6" s="37"/>
      <c r="B6" s="37"/>
      <c r="C6" s="38"/>
      <c r="D6" s="39"/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/>
    </row>
    <row r="16" ht="12.75">
      <c r="E16" s="1"/>
    </row>
    <row r="17" ht="12.75">
      <c r="E17" s="1"/>
    </row>
  </sheetData>
  <sheetProtection password="863C" sheet="1" objects="1" scenarios="1"/>
  <protectedRanges>
    <protectedRange sqref="A3 C3" name="Bereich1"/>
  </protectedRange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Papa</cp:lastModifiedBy>
  <cp:lastPrinted>2007-02-05T18:19:45Z</cp:lastPrinted>
  <dcterms:created xsi:type="dcterms:W3CDTF">1996-10-17T05:27:31Z</dcterms:created>
  <dcterms:modified xsi:type="dcterms:W3CDTF">2013-04-13T14:07:21Z</dcterms:modified>
  <cp:category/>
  <cp:version/>
  <cp:contentType/>
  <cp:contentStatus/>
</cp:coreProperties>
</file>